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ín I Trimestre 2023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Cuadro_7!$A$1:$E$65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D20" i="7"/>
  <c r="E20" i="7"/>
  <c r="B20" i="7"/>
  <c r="C15" i="7" l="1"/>
  <c r="D15" i="7"/>
  <c r="E15" i="7"/>
  <c r="B15" i="7"/>
  <c r="B12" i="7" l="1"/>
  <c r="B21" i="7" l="1"/>
  <c r="E50" i="7" l="1"/>
  <c r="D50" i="7"/>
  <c r="C50" i="7"/>
  <c r="B50" i="7"/>
  <c r="C14" i="7"/>
  <c r="D14" i="7"/>
  <c r="E14" i="7"/>
  <c r="B14" i="7"/>
  <c r="C13" i="7"/>
  <c r="D13" i="7"/>
  <c r="E13" i="7"/>
  <c r="B13" i="7"/>
  <c r="C19" i="7" l="1"/>
  <c r="D19" i="7"/>
  <c r="E19" i="7"/>
  <c r="B19" i="7"/>
  <c r="B26" i="7"/>
  <c r="C26" i="7"/>
  <c r="D26" i="7"/>
  <c r="E38" i="7"/>
  <c r="D38" i="7"/>
  <c r="C38" i="7"/>
  <c r="B38" i="7"/>
  <c r="C45" i="7"/>
  <c r="D45" i="7"/>
  <c r="E45" i="7"/>
  <c r="B45" i="7"/>
  <c r="B44" i="7" s="1"/>
  <c r="F15" i="7"/>
  <c r="E26" i="7"/>
  <c r="B23" i="7"/>
  <c r="B22" i="7" s="1"/>
  <c r="B18" i="7"/>
  <c r="B16" i="7"/>
  <c r="B17" i="7"/>
  <c r="C17" i="7"/>
  <c r="D17" i="7"/>
  <c r="E17" i="7"/>
  <c r="B11" i="7" l="1"/>
  <c r="E25" i="7"/>
  <c r="D25" i="7"/>
  <c r="C44" i="7"/>
  <c r="E44" i="7"/>
  <c r="C25" i="7"/>
  <c r="D44" i="7"/>
  <c r="B25" i="7"/>
  <c r="C21" i="7"/>
  <c r="D21" i="7"/>
  <c r="E21" i="7"/>
  <c r="C18" i="7"/>
  <c r="D18" i="7"/>
  <c r="E18" i="7"/>
  <c r="C12" i="7" l="1"/>
  <c r="D12" i="7"/>
  <c r="E12" i="7"/>
  <c r="C16" i="7" l="1"/>
  <c r="D16" i="7"/>
  <c r="E16" i="7"/>
  <c r="E23" i="7"/>
  <c r="D23" i="7"/>
  <c r="C23" i="7"/>
  <c r="D22" i="7" l="1"/>
  <c r="D11" i="7"/>
  <c r="C22" i="7"/>
  <c r="C11" i="7"/>
  <c r="E22" i="7"/>
  <c r="E11" i="7"/>
</calcChain>
</file>

<file path=xl/sharedStrings.xml><?xml version="1.0" encoding="utf-8"?>
<sst xmlns="http://schemas.openxmlformats.org/spreadsheetml/2006/main" count="66" uniqueCount="43">
  <si>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</si>
  <si>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</si>
  <si>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</si>
  <si>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</si>
  <si>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</si>
  <si>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</si>
  <si>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</si>
  <si>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</si>
  <si>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</si>
  <si>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</si>
  <si>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</si>
  <si>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</si>
  <si>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</si>
  <si>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</si>
  <si>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</si>
  <si>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</si>
  <si>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</si>
  <si>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</si>
  <si>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</si>
  <si>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</si>
  <si>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</si>
  <si>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</si>
  <si>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</si>
  <si>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</si>
  <si>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</si>
  <si>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</si>
  <si>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</si>
  <si>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</si>
  <si>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</si>
  <si>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</si>
  <si>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</si>
  <si>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</si>
  <si>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</si>
  <si>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</si>
  <si>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</si>
  <si>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>SEGÚN DISTRITO Y TIPO DE EDIFICACIÓN: PRIMER TRIMESTRE 2023 (P)</t>
  </si>
  <si>
    <t>Hospitales y clínicas</t>
  </si>
  <si>
    <t>Administración Pública</t>
  </si>
  <si>
    <t>Otros (2)</t>
  </si>
  <si>
    <t>San Miguelito ( continuación)</t>
  </si>
  <si>
    <t xml:space="preserve">      hotel, entre otros.</t>
  </si>
  <si>
    <t>Centros Religiosos</t>
  </si>
  <si>
    <t>Centro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</si>
</sst>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1" fillId="0" borderId="7" xfId="0" applyNumberFormat="1" applyFont="1" applyFill="1" applyBorder="1"/>
    <xf numFmtId="164" fontId="1" fillId="0" borderId="5" xfId="0" applyNumberFormat="1" applyFont="1" applyFill="1" applyBorder="1"/>
    <xf numFmtId="164" fontId="1" fillId="2" borderId="7" xfId="0" applyNumberFormat="1" applyFont="1" applyFill="1" applyBorder="1"/>
    <xf numFmtId="164" fontId="1" fillId="2" borderId="5" xfId="0" applyNumberFormat="1" applyFont="1" applyFill="1" applyBorder="1"/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" fontId="1" fillId="0" borderId="0" xfId="2" applyNumberFormat="1" applyFont="1" applyFill="1" applyBorder="1" applyAlignment="1"/>
    <xf numFmtId="164" fontId="1" fillId="0" borderId="0" xfId="2" applyNumberFormat="1" applyFont="1" applyFill="1" applyAlignment="1"/>
    <xf numFmtId="164" fontId="2" fillId="0" borderId="0" xfId="3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showGridLines="0" tabSelected="1" topLeftCell="A25" zoomScaleNormal="100" zoomScaleSheetLayoutView="100" workbookViewId="0">
      <selection activeCell="A27" sqref="A27:XFD37"/>
    </sheetView>
  </sheetViews>
  <sheetFormatPr baseColWidth="10" defaultRowHeight="12.75" x14ac:dyDescent="0.2"/>
  <cols>
    <col min="1" max="1" width="30" style="2" customWidth="1"/>
    <col min="2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7" customFormat="1" x14ac:dyDescent="0.2">
      <c r="A1" s="69" t="s">
        <v>20</v>
      </c>
      <c r="B1" s="69"/>
      <c r="C1" s="69"/>
      <c r="D1" s="69"/>
      <c r="E1" s="69"/>
      <c r="F1" s="48"/>
      <c r="G1" s="48"/>
      <c r="H1" s="48"/>
      <c r="I1" s="48"/>
      <c r="J1" s="48"/>
    </row>
    <row r="2" spans="1:10" s="47" customFormat="1" x14ac:dyDescent="0.2">
      <c r="A2" s="70" t="s">
        <v>21</v>
      </c>
      <c r="B2" s="70"/>
      <c r="C2" s="70"/>
      <c r="D2" s="70"/>
      <c r="E2" s="70"/>
      <c r="F2" s="49"/>
      <c r="G2" s="49"/>
      <c r="H2" s="49"/>
      <c r="I2" s="49"/>
      <c r="J2" s="49"/>
    </row>
    <row r="3" spans="1:10" s="47" customFormat="1" x14ac:dyDescent="0.2">
      <c r="A3" s="69" t="s">
        <v>22</v>
      </c>
      <c r="B3" s="69"/>
      <c r="C3" s="69"/>
      <c r="D3" s="69"/>
      <c r="E3" s="69"/>
      <c r="F3" s="48"/>
      <c r="G3" s="48"/>
      <c r="H3" s="48"/>
      <c r="I3" s="48"/>
      <c r="J3" s="48"/>
    </row>
    <row r="4" spans="1:10" s="47" customFormat="1" x14ac:dyDescent="0.2">
      <c r="A4" s="52"/>
      <c r="B4" s="52"/>
      <c r="C4" s="52"/>
      <c r="D4" s="52"/>
      <c r="E4" s="52"/>
      <c r="F4" s="48"/>
      <c r="G4" s="48"/>
      <c r="H4" s="48"/>
      <c r="I4" s="48"/>
      <c r="J4" s="48"/>
    </row>
    <row r="5" spans="1:10" s="2" customFormat="1" ht="12.75" customHeight="1" x14ac:dyDescent="0.2">
      <c r="A5" s="64" t="s">
        <v>24</v>
      </c>
      <c r="B5" s="64"/>
      <c r="C5" s="64"/>
      <c r="D5" s="64"/>
      <c r="E5" s="64"/>
      <c r="F5" s="1"/>
    </row>
    <row r="6" spans="1:10" s="2" customFormat="1" x14ac:dyDescent="0.2">
      <c r="A6" s="64" t="s">
        <v>25</v>
      </c>
      <c r="B6" s="64"/>
      <c r="C6" s="64"/>
      <c r="D6" s="64"/>
      <c r="E6" s="64"/>
      <c r="F6" s="1"/>
    </row>
    <row r="7" spans="1:10" s="2" customFormat="1" x14ac:dyDescent="0.2">
      <c r="A7" s="64" t="s">
        <v>35</v>
      </c>
      <c r="B7" s="64"/>
      <c r="C7" s="64"/>
      <c r="D7" s="64"/>
      <c r="E7" s="64"/>
      <c r="F7" s="1"/>
    </row>
    <row r="8" spans="1:10" s="2" customFormat="1" ht="7.5" customHeight="1" x14ac:dyDescent="0.2">
      <c r="A8" s="50"/>
      <c r="B8" s="50"/>
      <c r="C8" s="50"/>
      <c r="D8" s="50"/>
      <c r="E8" s="50"/>
      <c r="F8" s="1"/>
    </row>
    <row r="9" spans="1:10" s="2" customFormat="1" ht="27" customHeight="1" x14ac:dyDescent="0.2">
      <c r="A9" s="65" t="s">
        <v>23</v>
      </c>
      <c r="B9" s="67" t="s">
        <v>19</v>
      </c>
      <c r="C9" s="68"/>
      <c r="D9" s="68"/>
      <c r="E9" s="68"/>
      <c r="F9" s="1"/>
    </row>
    <row r="10" spans="1:10" s="2" customFormat="1" ht="59.25" customHeight="1" x14ac:dyDescent="0.2">
      <c r="A10" s="66"/>
      <c r="B10" s="45" t="s">
        <v>0</v>
      </c>
      <c r="C10" s="46" t="s">
        <v>26</v>
      </c>
      <c r="D10" s="45" t="s">
        <v>1</v>
      </c>
      <c r="E10" s="51" t="s">
        <v>27</v>
      </c>
      <c r="F10" s="1"/>
    </row>
    <row r="11" spans="1:10" s="20" customFormat="1" ht="20.100000000000001" customHeight="1" x14ac:dyDescent="0.2">
      <c r="A11" s="18" t="s">
        <v>2</v>
      </c>
      <c r="B11" s="19">
        <f>B26+B45+B50+B23+B38</f>
        <v>1939</v>
      </c>
      <c r="C11" s="19">
        <f>C26+C45+C50+C23+C38</f>
        <v>4220</v>
      </c>
      <c r="D11" s="19">
        <f>D26+D45+D50+D23+D38</f>
        <v>138418</v>
      </c>
      <c r="E11" s="19">
        <f>E26+E45+E50+E23+E38</f>
        <v>733825</v>
      </c>
      <c r="F11" s="3"/>
    </row>
    <row r="12" spans="1:10" s="20" customFormat="1" ht="24" customHeight="1" x14ac:dyDescent="0.2">
      <c r="A12" s="23" t="s">
        <v>3</v>
      </c>
      <c r="B12" s="24">
        <f>B46+B51+B27+B39</f>
        <v>1696</v>
      </c>
      <c r="C12" s="24">
        <f>C46+C51+C27+C39</f>
        <v>1696</v>
      </c>
      <c r="D12" s="24">
        <f>D46+D51+D27+D39</f>
        <v>34986</v>
      </c>
      <c r="E12" s="25">
        <f>E46+E51+E27+E39</f>
        <v>137640</v>
      </c>
      <c r="F12" s="3"/>
    </row>
    <row r="13" spans="1:10" s="20" customFormat="1" ht="24" customHeight="1" x14ac:dyDescent="0.2">
      <c r="A13" s="23" t="s">
        <v>4</v>
      </c>
      <c r="B13" s="24">
        <f>+B28+B47</f>
        <v>60</v>
      </c>
      <c r="C13" s="24">
        <f>+C28+C47</f>
        <v>120</v>
      </c>
      <c r="D13" s="24">
        <f>+D28+D47</f>
        <v>2517</v>
      </c>
      <c r="E13" s="25">
        <f>+E28+E47</f>
        <v>9773</v>
      </c>
      <c r="F13" s="5"/>
      <c r="G13" s="3"/>
    </row>
    <row r="14" spans="1:10" s="22" customFormat="1" ht="24" customHeight="1" x14ac:dyDescent="0.2">
      <c r="A14" s="23" t="s">
        <v>5</v>
      </c>
      <c r="B14" s="24">
        <f t="shared" ref="B14:E15" si="0">B29+B41+B48+B52</f>
        <v>102</v>
      </c>
      <c r="C14" s="24">
        <f t="shared" si="0"/>
        <v>1746</v>
      </c>
      <c r="D14" s="24">
        <f t="shared" si="0"/>
        <v>54328</v>
      </c>
      <c r="E14" s="25">
        <f t="shared" si="0"/>
        <v>249472</v>
      </c>
      <c r="F14" s="21"/>
    </row>
    <row r="15" spans="1:10" s="22" customFormat="1" ht="24" customHeight="1" x14ac:dyDescent="0.2">
      <c r="A15" s="23" t="s">
        <v>6</v>
      </c>
      <c r="B15" s="26">
        <f t="shared" si="0"/>
        <v>24</v>
      </c>
      <c r="C15" s="26">
        <f t="shared" si="0"/>
        <v>99</v>
      </c>
      <c r="D15" s="26">
        <f t="shared" si="0"/>
        <v>6066</v>
      </c>
      <c r="E15" s="26">
        <f t="shared" si="0"/>
        <v>38579</v>
      </c>
      <c r="F15" s="61">
        <f>F30+F42+F49</f>
        <v>0</v>
      </c>
    </row>
    <row r="16" spans="1:10" s="22" customFormat="1" ht="24" customHeight="1" x14ac:dyDescent="0.2">
      <c r="A16" s="23" t="s">
        <v>17</v>
      </c>
      <c r="B16" s="26">
        <f>+B31</f>
        <v>3</v>
      </c>
      <c r="C16" s="26">
        <f t="shared" ref="C16:E16" si="1">+C31</f>
        <v>21</v>
      </c>
      <c r="D16" s="26">
        <f t="shared" si="1"/>
        <v>313</v>
      </c>
      <c r="E16" s="26">
        <f t="shared" si="1"/>
        <v>1968</v>
      </c>
      <c r="F16" s="21"/>
    </row>
    <row r="17" spans="1:8" s="22" customFormat="1" ht="24" customHeight="1" x14ac:dyDescent="0.2">
      <c r="A17" s="23" t="s">
        <v>7</v>
      </c>
      <c r="B17" s="26">
        <f>+B32+B54</f>
        <v>14</v>
      </c>
      <c r="C17" s="26">
        <f>+C32+C54</f>
        <v>185</v>
      </c>
      <c r="D17" s="26">
        <f>+D32+D54</f>
        <v>8841</v>
      </c>
      <c r="E17" s="26">
        <f>+E32+E54</f>
        <v>53269</v>
      </c>
      <c r="F17" s="21"/>
    </row>
    <row r="18" spans="1:8" s="22" customFormat="1" ht="24" customHeight="1" x14ac:dyDescent="0.2">
      <c r="A18" s="23" t="s">
        <v>8</v>
      </c>
      <c r="B18" s="26">
        <f>+B24+B33</f>
        <v>11</v>
      </c>
      <c r="C18" s="26">
        <f t="shared" ref="C18:E18" si="2">+C24+C33</f>
        <v>78</v>
      </c>
      <c r="D18" s="26">
        <f t="shared" si="2"/>
        <v>3091</v>
      </c>
      <c r="E18" s="26">
        <f t="shared" si="2"/>
        <v>16252</v>
      </c>
      <c r="F18" s="21"/>
    </row>
    <row r="19" spans="1:8" s="22" customFormat="1" ht="24" customHeight="1" x14ac:dyDescent="0.2">
      <c r="A19" s="23" t="s">
        <v>36</v>
      </c>
      <c r="B19" s="26">
        <f>+B34</f>
        <v>1</v>
      </c>
      <c r="C19" s="26">
        <f t="shared" ref="C19:E19" si="3">+C34</f>
        <v>174</v>
      </c>
      <c r="D19" s="26">
        <f t="shared" si="3"/>
        <v>730</v>
      </c>
      <c r="E19" s="26">
        <f t="shared" si="3"/>
        <v>6635</v>
      </c>
      <c r="F19" s="21"/>
    </row>
    <row r="20" spans="1:8" s="22" customFormat="1" ht="24" customHeight="1" x14ac:dyDescent="0.2">
      <c r="A20" s="23" t="s">
        <v>9</v>
      </c>
      <c r="B20" s="26">
        <f>+B43+B35</f>
        <v>8</v>
      </c>
      <c r="C20" s="26">
        <f t="shared" ref="C20:E20" si="4">+C43+C35</f>
        <v>7</v>
      </c>
      <c r="D20" s="26">
        <f t="shared" si="4"/>
        <v>239</v>
      </c>
      <c r="E20" s="26">
        <f t="shared" si="4"/>
        <v>1408</v>
      </c>
      <c r="F20" s="61"/>
    </row>
    <row r="21" spans="1:8" s="22" customFormat="1" ht="24" customHeight="1" x14ac:dyDescent="0.2">
      <c r="A21" s="23" t="s">
        <v>15</v>
      </c>
      <c r="B21" s="26">
        <f>+B37+B56</f>
        <v>18</v>
      </c>
      <c r="C21" s="26">
        <f>+C37+C56</f>
        <v>90</v>
      </c>
      <c r="D21" s="26">
        <f>+D37+D56</f>
        <v>20610</v>
      </c>
      <c r="E21" s="26">
        <f>+E37+E56</f>
        <v>154148</v>
      </c>
      <c r="F21" s="21"/>
    </row>
    <row r="22" spans="1:8" s="22" customFormat="1" ht="20.100000000000001" customHeight="1" x14ac:dyDescent="0.2">
      <c r="A22" s="27" t="s">
        <v>10</v>
      </c>
      <c r="B22" s="26">
        <f>B23</f>
        <v>1</v>
      </c>
      <c r="C22" s="26">
        <f t="shared" ref="C22:E22" si="5">C23</f>
        <v>8</v>
      </c>
      <c r="D22" s="26">
        <f t="shared" si="5"/>
        <v>19</v>
      </c>
      <c r="E22" s="26">
        <f t="shared" si="5"/>
        <v>940</v>
      </c>
      <c r="F22" s="21"/>
    </row>
    <row r="23" spans="1:8" s="43" customFormat="1" ht="24" customHeight="1" x14ac:dyDescent="0.2">
      <c r="A23" s="31" t="s">
        <v>10</v>
      </c>
      <c r="B23" s="28">
        <f>SUM(B24:B24)</f>
        <v>1</v>
      </c>
      <c r="C23" s="28">
        <f>SUM(C24:C24)</f>
        <v>8</v>
      </c>
      <c r="D23" s="28">
        <f>SUM(D24:D24)</f>
        <v>19</v>
      </c>
      <c r="E23" s="28">
        <f>SUM(E24:E24)</f>
        <v>940</v>
      </c>
      <c r="F23" s="42"/>
    </row>
    <row r="24" spans="1:8" s="22" customFormat="1" ht="21.95" customHeight="1" x14ac:dyDescent="0.2">
      <c r="A24" s="23" t="s">
        <v>8</v>
      </c>
      <c r="B24" s="29">
        <v>1</v>
      </c>
      <c r="C24" s="29">
        <v>8</v>
      </c>
      <c r="D24" s="29">
        <v>19</v>
      </c>
      <c r="E24" s="41">
        <v>940</v>
      </c>
      <c r="F24" s="21"/>
    </row>
    <row r="25" spans="1:8" s="43" customFormat="1" ht="18.75" customHeight="1" x14ac:dyDescent="0.2">
      <c r="A25" s="27" t="s">
        <v>11</v>
      </c>
      <c r="B25" s="26">
        <f>B26+B38</f>
        <v>1025</v>
      </c>
      <c r="C25" s="26">
        <f>C26+C38</f>
        <v>3061</v>
      </c>
      <c r="D25" s="26">
        <f>D26</f>
        <v>104356</v>
      </c>
      <c r="E25" s="26">
        <f>E26+E38</f>
        <v>514797</v>
      </c>
      <c r="F25" s="42"/>
      <c r="H25" s="42"/>
    </row>
    <row r="26" spans="1:8" s="43" customFormat="1" ht="20.100000000000001" customHeight="1" x14ac:dyDescent="0.2">
      <c r="A26" s="31" t="s">
        <v>11</v>
      </c>
      <c r="B26" s="28">
        <f>SUM(B27:B37)</f>
        <v>995</v>
      </c>
      <c r="C26" s="28">
        <f>SUM(C27:C37)</f>
        <v>3018</v>
      </c>
      <c r="D26" s="28">
        <f>SUM(D27:D37)</f>
        <v>104356</v>
      </c>
      <c r="E26" s="28">
        <f>SUM(E27:E37)</f>
        <v>508971</v>
      </c>
      <c r="F26" s="42"/>
    </row>
    <row r="27" spans="1:8" s="22" customFormat="1" ht="25.5" customHeight="1" x14ac:dyDescent="0.2">
      <c r="A27" s="23" t="s">
        <v>3</v>
      </c>
      <c r="B27" s="53">
        <v>808</v>
      </c>
      <c r="C27" s="53">
        <v>808</v>
      </c>
      <c r="D27" s="53">
        <v>23168</v>
      </c>
      <c r="E27" s="54">
        <v>63242</v>
      </c>
      <c r="F27" s="21"/>
    </row>
    <row r="28" spans="1:8" s="20" customFormat="1" ht="25.5" customHeight="1" x14ac:dyDescent="0.2">
      <c r="A28" s="23" t="s">
        <v>4</v>
      </c>
      <c r="B28" s="53">
        <v>44</v>
      </c>
      <c r="C28" s="53">
        <v>88</v>
      </c>
      <c r="D28" s="53">
        <v>1949</v>
      </c>
      <c r="E28" s="54">
        <v>5981</v>
      </c>
      <c r="F28" s="3"/>
    </row>
    <row r="29" spans="1:8" s="20" customFormat="1" ht="25.5" customHeight="1" x14ac:dyDescent="0.2">
      <c r="A29" s="23" t="s">
        <v>5</v>
      </c>
      <c r="B29" s="55">
        <v>78</v>
      </c>
      <c r="C29" s="55">
        <v>1533</v>
      </c>
      <c r="D29" s="55">
        <v>50410</v>
      </c>
      <c r="E29" s="56">
        <v>233626</v>
      </c>
      <c r="F29" s="3"/>
    </row>
    <row r="30" spans="1:8" s="20" customFormat="1" ht="25.5" customHeight="1" x14ac:dyDescent="0.2">
      <c r="A30" s="23" t="s">
        <v>6</v>
      </c>
      <c r="B30" s="53">
        <v>15</v>
      </c>
      <c r="C30" s="53">
        <v>68</v>
      </c>
      <c r="D30" s="53">
        <v>3078</v>
      </c>
      <c r="E30" s="54">
        <v>29175</v>
      </c>
      <c r="F30" s="3"/>
    </row>
    <row r="31" spans="1:8" s="20" customFormat="1" ht="25.5" customHeight="1" x14ac:dyDescent="0.2">
      <c r="A31" s="23" t="s">
        <v>17</v>
      </c>
      <c r="B31" s="53">
        <v>3</v>
      </c>
      <c r="C31" s="53">
        <v>21</v>
      </c>
      <c r="D31" s="53">
        <v>313</v>
      </c>
      <c r="E31" s="54">
        <v>1968</v>
      </c>
      <c r="F31" s="3"/>
    </row>
    <row r="32" spans="1:8" s="22" customFormat="1" ht="25.5" customHeight="1" x14ac:dyDescent="0.2">
      <c r="A32" s="23" t="s">
        <v>7</v>
      </c>
      <c r="B32" s="53">
        <v>13</v>
      </c>
      <c r="C32" s="53">
        <v>179</v>
      </c>
      <c r="D32" s="53">
        <v>8286</v>
      </c>
      <c r="E32" s="54">
        <v>49569</v>
      </c>
      <c r="F32" s="21"/>
    </row>
    <row r="33" spans="1:6" s="22" customFormat="1" ht="25.5" customHeight="1" x14ac:dyDescent="0.2">
      <c r="A33" s="23" t="s">
        <v>42</v>
      </c>
      <c r="B33" s="53">
        <v>10</v>
      </c>
      <c r="C33" s="53">
        <v>70</v>
      </c>
      <c r="D33" s="53">
        <v>3072</v>
      </c>
      <c r="E33" s="54">
        <v>15312</v>
      </c>
      <c r="F33" s="21"/>
    </row>
    <row r="34" spans="1:6" s="22" customFormat="1" ht="25.5" customHeight="1" x14ac:dyDescent="0.2">
      <c r="A34" s="23" t="s">
        <v>36</v>
      </c>
      <c r="B34" s="53">
        <v>1</v>
      </c>
      <c r="C34" s="53">
        <v>174</v>
      </c>
      <c r="D34" s="53">
        <v>730</v>
      </c>
      <c r="E34" s="54">
        <v>6635</v>
      </c>
      <c r="F34" s="21"/>
    </row>
    <row r="35" spans="1:6" s="22" customFormat="1" ht="25.5" customHeight="1" x14ac:dyDescent="0.2">
      <c r="A35" s="32" t="s">
        <v>41</v>
      </c>
      <c r="B35" s="53">
        <v>7</v>
      </c>
      <c r="C35" s="53">
        <v>6</v>
      </c>
      <c r="D35" s="53">
        <v>188</v>
      </c>
      <c r="E35" s="54">
        <v>1065</v>
      </c>
      <c r="F35" s="21"/>
    </row>
    <row r="36" spans="1:6" s="22" customFormat="1" ht="25.5" customHeight="1" x14ac:dyDescent="0.2">
      <c r="A36" s="23" t="s">
        <v>37</v>
      </c>
      <c r="B36" s="53">
        <v>1</v>
      </c>
      <c r="C36" s="53">
        <v>1</v>
      </c>
      <c r="D36" s="53">
        <v>3262</v>
      </c>
      <c r="E36" s="54">
        <v>21746</v>
      </c>
      <c r="F36" s="21"/>
    </row>
    <row r="37" spans="1:6" s="22" customFormat="1" ht="25.5" customHeight="1" x14ac:dyDescent="0.2">
      <c r="A37" s="23" t="s">
        <v>15</v>
      </c>
      <c r="B37" s="53">
        <v>15</v>
      </c>
      <c r="C37" s="53">
        <v>70</v>
      </c>
      <c r="D37" s="53">
        <v>9900</v>
      </c>
      <c r="E37" s="54">
        <v>80652</v>
      </c>
      <c r="F37" s="21"/>
    </row>
    <row r="38" spans="1:6" s="22" customFormat="1" ht="20.100000000000001" customHeight="1" x14ac:dyDescent="0.2">
      <c r="A38" s="60" t="s">
        <v>12</v>
      </c>
      <c r="B38" s="62">
        <f>SUM(B39:B43)</f>
        <v>30</v>
      </c>
      <c r="C38" s="62">
        <f>SUM(C39:C43)</f>
        <v>43</v>
      </c>
      <c r="D38" s="62">
        <f>SUM(D39:D43)</f>
        <v>1435</v>
      </c>
      <c r="E38" s="63">
        <f>SUM(E39:E43)</f>
        <v>5826</v>
      </c>
      <c r="F38" s="21"/>
    </row>
    <row r="39" spans="1:6" s="43" customFormat="1" ht="21.95" customHeight="1" x14ac:dyDescent="0.2">
      <c r="A39" s="32" t="s">
        <v>3</v>
      </c>
      <c r="B39" s="57">
        <v>23</v>
      </c>
      <c r="C39" s="57">
        <v>23</v>
      </c>
      <c r="D39" s="57">
        <v>775</v>
      </c>
      <c r="E39" s="58">
        <v>3399</v>
      </c>
      <c r="F39" s="42"/>
    </row>
    <row r="40" spans="1:6" s="43" customFormat="1" ht="21.95" customHeight="1" x14ac:dyDescent="0.2">
      <c r="A40" s="59" t="s">
        <v>39</v>
      </c>
      <c r="B40" s="57"/>
      <c r="C40" s="57"/>
      <c r="D40" s="57"/>
      <c r="E40" s="58"/>
      <c r="F40" s="42"/>
    </row>
    <row r="41" spans="1:6" s="43" customFormat="1" ht="20.100000000000001" customHeight="1" x14ac:dyDescent="0.2">
      <c r="A41" s="32" t="s">
        <v>5</v>
      </c>
      <c r="B41" s="57">
        <v>3</v>
      </c>
      <c r="C41" s="57">
        <v>16</v>
      </c>
      <c r="D41" s="57">
        <v>506</v>
      </c>
      <c r="E41" s="58">
        <v>1399</v>
      </c>
      <c r="F41" s="42"/>
    </row>
    <row r="42" spans="1:6" s="43" customFormat="1" ht="20.100000000000001" customHeight="1" x14ac:dyDescent="0.2">
      <c r="A42" s="32" t="s">
        <v>6</v>
      </c>
      <c r="B42" s="57">
        <v>3</v>
      </c>
      <c r="C42" s="57">
        <v>3</v>
      </c>
      <c r="D42" s="57">
        <v>103</v>
      </c>
      <c r="E42" s="58">
        <v>685</v>
      </c>
      <c r="F42" s="42"/>
    </row>
    <row r="43" spans="1:6" s="43" customFormat="1" ht="20.100000000000001" customHeight="1" x14ac:dyDescent="0.2">
      <c r="A43" s="32" t="s">
        <v>41</v>
      </c>
      <c r="B43" s="57">
        <v>1</v>
      </c>
      <c r="C43" s="57">
        <v>1</v>
      </c>
      <c r="D43" s="57">
        <v>51</v>
      </c>
      <c r="E43" s="58">
        <v>343</v>
      </c>
      <c r="F43" s="42"/>
    </row>
    <row r="44" spans="1:6" s="20" customFormat="1" ht="20.100000000000001" customHeight="1" x14ac:dyDescent="0.2">
      <c r="A44" s="33" t="s">
        <v>18</v>
      </c>
      <c r="B44" s="34">
        <f>B45+B50</f>
        <v>913</v>
      </c>
      <c r="C44" s="34">
        <f>C45+C50</f>
        <v>1151</v>
      </c>
      <c r="D44" s="34">
        <f>D45+D50</f>
        <v>32608</v>
      </c>
      <c r="E44" s="35">
        <f>E45+E50</f>
        <v>218088</v>
      </c>
      <c r="F44" s="8"/>
    </row>
    <row r="45" spans="1:6" s="20" customFormat="1" ht="20.100000000000001" customHeight="1" x14ac:dyDescent="0.2">
      <c r="A45" s="31" t="s">
        <v>13</v>
      </c>
      <c r="B45" s="36">
        <f>SUM(B46:B49)</f>
        <v>110</v>
      </c>
      <c r="C45" s="36">
        <f>SUM(C46:C49)</f>
        <v>248</v>
      </c>
      <c r="D45" s="36">
        <f>SUM(D46:D49)</f>
        <v>3833</v>
      </c>
      <c r="E45" s="37">
        <f>SUM(E46:E49)</f>
        <v>24886</v>
      </c>
      <c r="F45" s="3"/>
    </row>
    <row r="46" spans="1:6" s="43" customFormat="1" ht="20.100000000000001" customHeight="1" x14ac:dyDescent="0.2">
      <c r="A46" s="23" t="s">
        <v>3</v>
      </c>
      <c r="B46" s="30">
        <v>73</v>
      </c>
      <c r="C46" s="30">
        <v>73</v>
      </c>
      <c r="D46" s="30">
        <v>1337</v>
      </c>
      <c r="E46" s="40">
        <v>8651</v>
      </c>
      <c r="F46" s="42"/>
    </row>
    <row r="47" spans="1:6" s="22" customFormat="1" ht="20.100000000000001" customHeight="1" x14ac:dyDescent="0.2">
      <c r="A47" s="23" t="s">
        <v>4</v>
      </c>
      <c r="B47" s="30">
        <v>16</v>
      </c>
      <c r="C47" s="30">
        <v>32</v>
      </c>
      <c r="D47" s="30">
        <v>568</v>
      </c>
      <c r="E47" s="40">
        <v>3792</v>
      </c>
      <c r="F47" s="21"/>
    </row>
    <row r="48" spans="1:6" s="22" customFormat="1" ht="20.100000000000001" customHeight="1" x14ac:dyDescent="0.2">
      <c r="A48" s="23" t="s">
        <v>16</v>
      </c>
      <c r="B48" s="30">
        <v>19</v>
      </c>
      <c r="C48" s="30">
        <v>133</v>
      </c>
      <c r="D48" s="30">
        <v>1646</v>
      </c>
      <c r="E48" s="40">
        <v>10985</v>
      </c>
      <c r="F48" s="21"/>
    </row>
    <row r="49" spans="1:6" s="22" customFormat="1" ht="20.100000000000001" customHeight="1" x14ac:dyDescent="0.2">
      <c r="A49" s="23" t="s">
        <v>6</v>
      </c>
      <c r="B49" s="30">
        <v>2</v>
      </c>
      <c r="C49" s="30">
        <v>10</v>
      </c>
      <c r="D49" s="30">
        <v>282</v>
      </c>
      <c r="E49" s="40">
        <v>1458</v>
      </c>
      <c r="F49" s="21"/>
    </row>
    <row r="50" spans="1:6" s="20" customFormat="1" ht="20.100000000000001" customHeight="1" x14ac:dyDescent="0.2">
      <c r="A50" s="31" t="s">
        <v>14</v>
      </c>
      <c r="B50" s="28">
        <f>SUM(B51:B56)</f>
        <v>803</v>
      </c>
      <c r="C50" s="28">
        <f>SUM(C51:C56)</f>
        <v>903</v>
      </c>
      <c r="D50" s="28">
        <f>SUM(D51:D56)</f>
        <v>28775</v>
      </c>
      <c r="E50" s="28">
        <f>SUM(E51:E56)</f>
        <v>193202</v>
      </c>
      <c r="F50" s="3"/>
    </row>
    <row r="51" spans="1:6" s="22" customFormat="1" ht="20.100000000000001" customHeight="1" x14ac:dyDescent="0.2">
      <c r="A51" s="23" t="s">
        <v>3</v>
      </c>
      <c r="B51" s="29">
        <v>792</v>
      </c>
      <c r="C51" s="29">
        <v>792</v>
      </c>
      <c r="D51" s="29">
        <v>9706</v>
      </c>
      <c r="E51" s="41">
        <v>62348</v>
      </c>
      <c r="F51" s="21"/>
    </row>
    <row r="52" spans="1:6" s="22" customFormat="1" ht="20.100000000000001" customHeight="1" x14ac:dyDescent="0.2">
      <c r="A52" s="23" t="s">
        <v>16</v>
      </c>
      <c r="B52" s="30">
        <v>2</v>
      </c>
      <c r="C52" s="30">
        <v>64</v>
      </c>
      <c r="D52" s="30">
        <v>1766</v>
      </c>
      <c r="E52" s="40">
        <v>3462</v>
      </c>
      <c r="F52" s="21"/>
    </row>
    <row r="53" spans="1:6" s="22" customFormat="1" ht="20.100000000000001" customHeight="1" x14ac:dyDescent="0.2">
      <c r="A53" s="23" t="s">
        <v>6</v>
      </c>
      <c r="B53" s="29">
        <v>4</v>
      </c>
      <c r="C53" s="29">
        <v>18</v>
      </c>
      <c r="D53" s="29">
        <v>2603</v>
      </c>
      <c r="E53" s="41">
        <v>7261</v>
      </c>
      <c r="F53" s="21"/>
    </row>
    <row r="54" spans="1:6" s="22" customFormat="1" ht="20.100000000000001" customHeight="1" x14ac:dyDescent="0.2">
      <c r="A54" s="23" t="s">
        <v>7</v>
      </c>
      <c r="B54" s="29">
        <v>1</v>
      </c>
      <c r="C54" s="29">
        <v>6</v>
      </c>
      <c r="D54" s="29">
        <v>555</v>
      </c>
      <c r="E54" s="41">
        <v>3700</v>
      </c>
      <c r="F54" s="21"/>
    </row>
    <row r="55" spans="1:6" s="22" customFormat="1" ht="20.100000000000001" customHeight="1" x14ac:dyDescent="0.2">
      <c r="A55" s="23" t="s">
        <v>37</v>
      </c>
      <c r="B55" s="29">
        <v>1</v>
      </c>
      <c r="C55" s="29">
        <v>3</v>
      </c>
      <c r="D55" s="29">
        <v>3435</v>
      </c>
      <c r="E55" s="41">
        <v>42935</v>
      </c>
      <c r="F55" s="21"/>
    </row>
    <row r="56" spans="1:6" s="22" customFormat="1" ht="20.100000000000001" customHeight="1" x14ac:dyDescent="0.2">
      <c r="A56" s="23" t="s">
        <v>38</v>
      </c>
      <c r="B56" s="29">
        <v>3</v>
      </c>
      <c r="C56" s="29">
        <v>20</v>
      </c>
      <c r="D56" s="29">
        <v>10710</v>
      </c>
      <c r="E56" s="41">
        <v>73496</v>
      </c>
      <c r="F56" s="21"/>
    </row>
    <row r="57" spans="1:6" s="20" customFormat="1" ht="9.75" customHeight="1" x14ac:dyDescent="0.2">
      <c r="A57" s="38"/>
      <c r="B57" s="38"/>
      <c r="C57" s="38"/>
      <c r="D57" s="38"/>
      <c r="E57" s="39"/>
      <c r="F57" s="3"/>
    </row>
    <row r="58" spans="1:6" s="20" customFormat="1" ht="18" customHeight="1" x14ac:dyDescent="0.2">
      <c r="A58" s="44" t="s">
        <v>29</v>
      </c>
      <c r="B58" s="22"/>
      <c r="C58" s="22"/>
      <c r="D58" s="22"/>
      <c r="E58" s="22"/>
      <c r="F58" s="3"/>
    </row>
    <row r="59" spans="1:6" s="2" customFormat="1" ht="18" customHeight="1" x14ac:dyDescent="0.2">
      <c r="A59" s="15" t="s">
        <v>31</v>
      </c>
      <c r="B59" s="15"/>
      <c r="C59" s="15"/>
      <c r="D59" s="15"/>
      <c r="E59" s="15"/>
      <c r="F59" s="1"/>
    </row>
    <row r="60" spans="1:6" s="7" customFormat="1" ht="12" customHeight="1" x14ac:dyDescent="0.2">
      <c r="A60" s="15" t="s">
        <v>40</v>
      </c>
      <c r="B60" s="15"/>
      <c r="C60" s="15"/>
      <c r="D60" s="15"/>
      <c r="E60" s="15"/>
      <c r="F60" s="6"/>
    </row>
    <row r="61" spans="1:6" s="2" customFormat="1" ht="16.5" customHeight="1" x14ac:dyDescent="0.2">
      <c r="A61" s="15" t="s">
        <v>30</v>
      </c>
      <c r="B61" s="15"/>
      <c r="C61" s="15"/>
      <c r="D61" s="15"/>
      <c r="E61" s="15"/>
      <c r="F61" s="1"/>
    </row>
    <row r="62" spans="1:6" s="2" customFormat="1" ht="18" customHeight="1" x14ac:dyDescent="0.2">
      <c r="A62" s="15" t="s">
        <v>33</v>
      </c>
      <c r="B62" s="15"/>
      <c r="C62" s="15"/>
      <c r="D62" s="15"/>
      <c r="E62" s="15"/>
      <c r="F62" s="1"/>
    </row>
    <row r="63" spans="1:6" s="4" customFormat="1" ht="12" customHeight="1" x14ac:dyDescent="0.2">
      <c r="A63" s="15" t="s">
        <v>32</v>
      </c>
      <c r="B63" s="15"/>
      <c r="C63" s="15"/>
      <c r="D63" s="15"/>
      <c r="E63" s="15"/>
      <c r="F63" s="3"/>
    </row>
    <row r="64" spans="1:6" s="4" customFormat="1" ht="15.75" customHeight="1" x14ac:dyDescent="0.2">
      <c r="A64" s="16" t="s">
        <v>28</v>
      </c>
      <c r="B64" s="15"/>
      <c r="C64" s="15"/>
      <c r="D64" s="15"/>
      <c r="E64" s="15"/>
      <c r="F64" s="3"/>
    </row>
    <row r="65" spans="1:6" s="4" customFormat="1" ht="13.5" customHeight="1" x14ac:dyDescent="0.2">
      <c r="A65" s="2" t="s">
        <v>34</v>
      </c>
      <c r="B65" s="2"/>
      <c r="C65" s="2"/>
      <c r="D65" s="2"/>
      <c r="E65" s="2"/>
      <c r="F65" s="3"/>
    </row>
    <row r="66" spans="1:6" s="2" customFormat="1" ht="20.100000000000001" customHeight="1" x14ac:dyDescent="0.2">
      <c r="F66" s="1"/>
    </row>
    <row r="67" spans="1:6" s="2" customFormat="1" ht="20.100000000000001" customHeight="1" x14ac:dyDescent="0.2">
      <c r="F67" s="1"/>
    </row>
    <row r="68" spans="1:6" s="2" customFormat="1" ht="20.100000000000001" customHeight="1" x14ac:dyDescent="0.2">
      <c r="F68" s="1"/>
    </row>
    <row r="69" spans="1:6" s="2" customFormat="1" ht="20.100000000000001" customHeight="1" x14ac:dyDescent="0.2">
      <c r="F69" s="1"/>
    </row>
    <row r="70" spans="1:6" s="2" customFormat="1" ht="20.100000000000001" customHeight="1" x14ac:dyDescent="0.2">
      <c r="F70" s="1"/>
    </row>
    <row r="71" spans="1:6" s="7" customFormat="1" ht="20.100000000000001" customHeight="1" x14ac:dyDescent="0.2">
      <c r="A71" s="2"/>
      <c r="B71" s="2"/>
      <c r="C71" s="2"/>
      <c r="D71" s="2"/>
      <c r="E71" s="2"/>
      <c r="F71" s="6"/>
    </row>
    <row r="72" spans="1:6" s="2" customFormat="1" ht="20.100000000000001" customHeight="1" x14ac:dyDescent="0.2">
      <c r="F72" s="1"/>
    </row>
    <row r="73" spans="1:6" s="2" customFormat="1" ht="20.100000000000001" customHeight="1" x14ac:dyDescent="0.2">
      <c r="F73" s="1"/>
    </row>
    <row r="74" spans="1:6" s="7" customFormat="1" ht="20.100000000000001" customHeight="1" x14ac:dyDescent="0.2">
      <c r="A74" s="2"/>
      <c r="B74" s="2"/>
      <c r="C74" s="2"/>
      <c r="D74" s="2"/>
      <c r="E74" s="2"/>
      <c r="F74" s="6"/>
    </row>
    <row r="75" spans="1:6" s="4" customFormat="1" ht="20.100000000000001" customHeight="1" x14ac:dyDescent="0.2">
      <c r="A75" s="2"/>
      <c r="B75" s="2"/>
      <c r="C75" s="2"/>
      <c r="D75" s="2"/>
      <c r="E75" s="2"/>
      <c r="F75" s="3"/>
    </row>
    <row r="76" spans="1:6" s="4" customFormat="1" ht="20.100000000000001" customHeight="1" x14ac:dyDescent="0.2">
      <c r="A76" s="2"/>
      <c r="B76" s="2"/>
      <c r="C76" s="2"/>
      <c r="D76" s="2"/>
      <c r="E76" s="2"/>
      <c r="F76" s="3"/>
    </row>
    <row r="77" spans="1:6" s="2" customFormat="1" ht="20.100000000000001" customHeight="1" x14ac:dyDescent="0.2">
      <c r="F77" s="1"/>
    </row>
    <row r="78" spans="1:6" s="2" customFormat="1" ht="20.100000000000001" customHeight="1" x14ac:dyDescent="0.2">
      <c r="F78" s="1"/>
    </row>
    <row r="79" spans="1:6" s="2" customFormat="1" ht="20.100000000000001" customHeight="1" x14ac:dyDescent="0.2">
      <c r="F79" s="1"/>
    </row>
    <row r="80" spans="1:6" s="7" customFormat="1" ht="20.100000000000001" customHeight="1" x14ac:dyDescent="0.2">
      <c r="A80" s="2"/>
      <c r="B80" s="2"/>
      <c r="C80" s="2"/>
      <c r="D80" s="2"/>
      <c r="E80" s="2"/>
      <c r="F80" s="6"/>
    </row>
    <row r="81" spans="1:6" s="7" customFormat="1" ht="20.100000000000001" customHeight="1" x14ac:dyDescent="0.2">
      <c r="A81" s="2"/>
      <c r="B81" s="2"/>
      <c r="C81" s="2"/>
      <c r="D81" s="2"/>
      <c r="E81" s="2"/>
      <c r="F81" s="6"/>
    </row>
    <row r="82" spans="1:6" s="2" customFormat="1" ht="20.100000000000001" customHeight="1" x14ac:dyDescent="0.2">
      <c r="F82" s="1"/>
    </row>
    <row r="83" spans="1:6" s="4" customFormat="1" ht="20.100000000000001" customHeight="1" x14ac:dyDescent="0.2">
      <c r="A83" s="2"/>
      <c r="B83" s="2"/>
      <c r="C83" s="2"/>
      <c r="D83" s="2"/>
      <c r="E83" s="2"/>
      <c r="F83" s="3"/>
    </row>
    <row r="84" spans="1:6" s="4" customFormat="1" ht="20.100000000000001" customHeight="1" x14ac:dyDescent="0.2">
      <c r="A84" s="2"/>
      <c r="B84" s="2"/>
      <c r="C84" s="2"/>
      <c r="D84" s="2"/>
      <c r="E84" s="2"/>
      <c r="F84" s="3"/>
    </row>
    <row r="85" spans="1:6" s="4" customFormat="1" ht="20.100000000000001" customHeight="1" x14ac:dyDescent="0.2">
      <c r="A85" s="2"/>
      <c r="B85" s="2"/>
      <c r="C85" s="2"/>
      <c r="D85" s="2"/>
      <c r="E85" s="2"/>
      <c r="F85" s="3"/>
    </row>
    <row r="86" spans="1:6" s="2" customFormat="1" ht="17.25" customHeight="1" x14ac:dyDescent="0.2">
      <c r="F86" s="1"/>
    </row>
    <row r="87" spans="1:6" s="2" customFormat="1" ht="17.25" customHeight="1" x14ac:dyDescent="0.2">
      <c r="F87" s="1"/>
    </row>
    <row r="88" spans="1:6" s="2" customFormat="1" ht="17.25" customHeight="1" x14ac:dyDescent="0.2">
      <c r="F88" s="1"/>
    </row>
    <row r="89" spans="1:6" s="2" customFormat="1" ht="17.25" customHeight="1" x14ac:dyDescent="0.2">
      <c r="F89" s="1"/>
    </row>
    <row r="90" spans="1:6" s="2" customFormat="1" ht="17.25" customHeight="1" x14ac:dyDescent="0.2">
      <c r="F90" s="1"/>
    </row>
    <row r="91" spans="1:6" s="7" customFormat="1" ht="17.25" customHeight="1" x14ac:dyDescent="0.2">
      <c r="A91" s="2"/>
      <c r="B91" s="2"/>
      <c r="C91" s="2"/>
      <c r="D91" s="2"/>
      <c r="E91" s="2"/>
      <c r="F91" s="6"/>
    </row>
    <row r="92" spans="1:6" s="4" customFormat="1" ht="20.100000000000001" customHeight="1" x14ac:dyDescent="0.2">
      <c r="A92" s="2"/>
      <c r="B92" s="2"/>
      <c r="C92" s="2"/>
      <c r="D92" s="2"/>
      <c r="E92" s="2"/>
      <c r="F92" s="3"/>
    </row>
    <row r="93" spans="1:6" s="4" customFormat="1" ht="20.100000000000001" customHeight="1" x14ac:dyDescent="0.2">
      <c r="A93" s="2"/>
      <c r="B93" s="2"/>
      <c r="C93" s="2"/>
      <c r="D93" s="2"/>
      <c r="E93" s="2"/>
      <c r="F93" s="3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4" customFormat="1" ht="20.100000000000001" customHeight="1" x14ac:dyDescent="0.2">
      <c r="A95" s="2"/>
      <c r="B95" s="2"/>
      <c r="C95" s="2"/>
      <c r="D95" s="2"/>
      <c r="E95" s="2"/>
      <c r="F95" s="3"/>
    </row>
    <row r="96" spans="1:6" s="2" customFormat="1" ht="20.100000000000001" customHeight="1" x14ac:dyDescent="0.2">
      <c r="F96" s="1"/>
    </row>
    <row r="97" spans="1:6" s="4" customFormat="1" ht="20.100000000000001" customHeight="1" x14ac:dyDescent="0.2">
      <c r="A97" s="2"/>
      <c r="B97" s="2"/>
      <c r="C97" s="2"/>
      <c r="D97" s="2"/>
      <c r="E97" s="2"/>
      <c r="F97" s="3"/>
    </row>
    <row r="98" spans="1:6" s="4" customFormat="1" ht="20.100000000000001" customHeight="1" x14ac:dyDescent="0.2">
      <c r="A98" s="2"/>
      <c r="B98" s="2"/>
      <c r="C98" s="2"/>
      <c r="D98" s="2"/>
      <c r="E98" s="2"/>
      <c r="F98" s="3"/>
    </row>
    <row r="99" spans="1:6" s="4" customFormat="1" ht="20.100000000000001" customHeight="1" x14ac:dyDescent="0.2">
      <c r="A99" s="2"/>
      <c r="B99" s="2"/>
      <c r="C99" s="2"/>
      <c r="D99" s="2"/>
      <c r="E99" s="2"/>
      <c r="F99" s="3"/>
    </row>
    <row r="100" spans="1:6" s="2" customFormat="1" ht="20.100000000000001" customHeight="1" x14ac:dyDescent="0.2">
      <c r="F100" s="1"/>
    </row>
    <row r="101" spans="1:6" s="2" customFormat="1" ht="20.100000000000001" customHeight="1" x14ac:dyDescent="0.2">
      <c r="F101" s="1"/>
    </row>
    <row r="102" spans="1:6" s="2" customFormat="1" ht="20.100000000000001" customHeight="1" x14ac:dyDescent="0.2">
      <c r="F102" s="1"/>
    </row>
    <row r="103" spans="1:6" s="2" customFormat="1" ht="20.100000000000001" customHeight="1" x14ac:dyDescent="0.2">
      <c r="F103" s="1"/>
    </row>
    <row r="104" spans="1:6" s="4" customFormat="1" ht="17.25" customHeight="1" x14ac:dyDescent="0.2">
      <c r="A104" s="2"/>
      <c r="B104" s="2"/>
      <c r="C104" s="2"/>
      <c r="D104" s="2"/>
      <c r="E104" s="2"/>
      <c r="F104" s="3"/>
    </row>
    <row r="105" spans="1:6" s="4" customFormat="1" ht="17.25" customHeight="1" x14ac:dyDescent="0.2">
      <c r="A105" s="2"/>
      <c r="B105" s="2"/>
      <c r="C105" s="2"/>
      <c r="D105" s="2"/>
      <c r="E105" s="2"/>
      <c r="F105" s="3"/>
    </row>
    <row r="106" spans="1:6" s="4" customFormat="1" ht="17.25" customHeight="1" x14ac:dyDescent="0.2">
      <c r="A106" s="2"/>
      <c r="B106" s="2"/>
      <c r="C106" s="2"/>
      <c r="D106" s="2"/>
      <c r="E106" s="2"/>
      <c r="F106" s="3"/>
    </row>
    <row r="107" spans="1:6" s="2" customFormat="1" ht="17.25" customHeight="1" x14ac:dyDescent="0.2">
      <c r="F107" s="1"/>
    </row>
    <row r="108" spans="1:6" s="7" customFormat="1" ht="20.100000000000001" customHeight="1" x14ac:dyDescent="0.2">
      <c r="A108" s="2"/>
      <c r="B108" s="2"/>
      <c r="C108" s="2"/>
      <c r="D108" s="2"/>
      <c r="E108" s="2"/>
      <c r="F108" s="6"/>
    </row>
    <row r="109" spans="1:6" s="2" customFormat="1" ht="20.100000000000001" customHeight="1" x14ac:dyDescent="0.2">
      <c r="F109" s="1"/>
    </row>
    <row r="110" spans="1:6" s="4" customFormat="1" ht="17.25" customHeight="1" x14ac:dyDescent="0.2">
      <c r="A110" s="2"/>
      <c r="B110" s="2"/>
      <c r="C110" s="2"/>
      <c r="D110" s="2"/>
      <c r="E110" s="2"/>
      <c r="F110" s="3"/>
    </row>
    <row r="111" spans="1:6" s="4" customFormat="1" ht="17.25" customHeight="1" x14ac:dyDescent="0.2">
      <c r="A111" s="2"/>
      <c r="B111" s="2"/>
      <c r="C111" s="2"/>
      <c r="D111" s="2"/>
      <c r="E111" s="2"/>
      <c r="F111" s="3"/>
    </row>
    <row r="112" spans="1:6" s="2" customFormat="1" ht="17.25" customHeight="1" x14ac:dyDescent="0.2">
      <c r="F112" s="1"/>
    </row>
    <row r="113" spans="1:6" s="2" customFormat="1" ht="20.100000000000001" customHeight="1" x14ac:dyDescent="0.2">
      <c r="F113" s="1"/>
    </row>
    <row r="114" spans="1:6" s="2" customFormat="1" ht="20.100000000000001" customHeight="1" x14ac:dyDescent="0.2">
      <c r="F114" s="1"/>
    </row>
    <row r="115" spans="1:6" s="4" customFormat="1" ht="20.100000000000001" customHeight="1" x14ac:dyDescent="0.2">
      <c r="A115" s="2"/>
      <c r="B115" s="2"/>
      <c r="C115" s="2"/>
      <c r="D115" s="2"/>
      <c r="E115" s="2"/>
      <c r="F115" s="3"/>
    </row>
    <row r="116" spans="1:6" s="4" customFormat="1" ht="20.100000000000001" customHeight="1" x14ac:dyDescent="0.2">
      <c r="A116" s="2"/>
      <c r="B116" s="2"/>
      <c r="C116" s="2"/>
      <c r="D116" s="2"/>
      <c r="E116" s="2"/>
      <c r="F116" s="3"/>
    </row>
    <row r="117" spans="1:6" s="2" customFormat="1" ht="20.100000000000001" customHeight="1" x14ac:dyDescent="0.2">
      <c r="F117" s="1"/>
    </row>
    <row r="118" spans="1:6" s="4" customFormat="1" ht="20.100000000000001" customHeight="1" x14ac:dyDescent="0.2">
      <c r="A118" s="2"/>
      <c r="B118" s="2"/>
      <c r="C118" s="2"/>
      <c r="D118" s="2"/>
      <c r="E118" s="2"/>
      <c r="F118" s="3"/>
    </row>
    <row r="119" spans="1:6" s="4" customFormat="1" ht="20.100000000000001" customHeight="1" x14ac:dyDescent="0.2">
      <c r="A119" s="2"/>
      <c r="B119" s="2"/>
      <c r="C119" s="2"/>
      <c r="D119" s="2"/>
      <c r="E119" s="2"/>
      <c r="F119" s="3"/>
    </row>
    <row r="120" spans="1:6" s="4" customFormat="1" ht="20.100000000000001" customHeight="1" x14ac:dyDescent="0.2">
      <c r="A120" s="2"/>
      <c r="B120" s="2"/>
      <c r="C120" s="2"/>
      <c r="D120" s="2"/>
      <c r="E120" s="2"/>
      <c r="F120" s="3"/>
    </row>
    <row r="121" spans="1:6" s="4" customFormat="1" ht="20.100000000000001" customHeight="1" x14ac:dyDescent="0.2">
      <c r="A121" s="2"/>
      <c r="B121" s="2"/>
      <c r="C121" s="2"/>
      <c r="D121" s="2"/>
      <c r="E121" s="2"/>
      <c r="F121" s="3"/>
    </row>
    <row r="122" spans="1:6" s="4" customFormat="1" ht="20.100000000000001" customHeight="1" x14ac:dyDescent="0.2">
      <c r="A122" s="2"/>
      <c r="B122" s="2"/>
      <c r="C122" s="2"/>
      <c r="D122" s="2"/>
      <c r="E122" s="2"/>
      <c r="F122" s="3"/>
    </row>
    <row r="123" spans="1:6" s="7" customFormat="1" ht="20.100000000000001" customHeight="1" x14ac:dyDescent="0.2">
      <c r="A123" s="2"/>
      <c r="B123" s="2"/>
      <c r="C123" s="2"/>
      <c r="D123" s="2"/>
      <c r="E123" s="2"/>
      <c r="F123" s="6"/>
    </row>
    <row r="124" spans="1:6" s="2" customFormat="1" ht="20.100000000000001" customHeight="1" x14ac:dyDescent="0.2">
      <c r="F124" s="1"/>
    </row>
    <row r="125" spans="1:6" s="4" customFormat="1" ht="15.75" customHeight="1" x14ac:dyDescent="0.2">
      <c r="A125" s="2"/>
      <c r="B125" s="2"/>
      <c r="C125" s="2"/>
      <c r="D125" s="2"/>
      <c r="E125" s="2"/>
      <c r="F125" s="3"/>
    </row>
    <row r="126" spans="1:6" s="4" customFormat="1" ht="15.75" customHeight="1" x14ac:dyDescent="0.2">
      <c r="A126" s="2"/>
      <c r="B126" s="2"/>
      <c r="C126" s="2"/>
      <c r="D126" s="2"/>
      <c r="E126" s="2"/>
      <c r="F126" s="3"/>
    </row>
    <row r="127" spans="1:6" s="2" customFormat="1" ht="15.75" customHeight="1" x14ac:dyDescent="0.2">
      <c r="F127" s="1"/>
    </row>
    <row r="128" spans="1:6" s="2" customFormat="1" ht="15.75" customHeight="1" x14ac:dyDescent="0.2">
      <c r="F128" s="1"/>
    </row>
    <row r="129" spans="1:6" s="2" customFormat="1" ht="15.75" customHeight="1" x14ac:dyDescent="0.2">
      <c r="F129" s="1"/>
    </row>
    <row r="130" spans="1:6" s="2" customFormat="1" ht="15.75" customHeight="1" x14ac:dyDescent="0.2">
      <c r="F130" s="1"/>
    </row>
    <row r="131" spans="1:6" s="10" customFormat="1" ht="20.100000000000001" customHeight="1" x14ac:dyDescent="0.2">
      <c r="A131" s="2"/>
      <c r="B131" s="2"/>
      <c r="C131" s="2"/>
      <c r="D131" s="2"/>
      <c r="E131" s="2"/>
      <c r="F131" s="9"/>
    </row>
    <row r="132" spans="1:6" s="2" customFormat="1" ht="20.100000000000001" customHeight="1" x14ac:dyDescent="0.2">
      <c r="F132" s="1"/>
    </row>
    <row r="133" spans="1:6" s="4" customFormat="1" ht="20.100000000000001" customHeight="1" x14ac:dyDescent="0.2">
      <c r="A133" s="2"/>
      <c r="B133" s="2"/>
      <c r="C133" s="2"/>
      <c r="D133" s="2"/>
      <c r="E133" s="2"/>
      <c r="F133" s="3"/>
    </row>
    <row r="134" spans="1:6" s="4" customFormat="1" ht="20.100000000000001" customHeight="1" x14ac:dyDescent="0.2">
      <c r="A134" s="2"/>
      <c r="B134" s="2"/>
      <c r="C134" s="2"/>
      <c r="D134" s="2"/>
      <c r="E134" s="2"/>
      <c r="F134" s="3"/>
    </row>
    <row r="135" spans="1:6" s="2" customFormat="1" ht="20.100000000000001" customHeight="1" x14ac:dyDescent="0.2">
      <c r="F135" s="1"/>
    </row>
    <row r="136" spans="1:6" s="2" customFormat="1" ht="20.100000000000001" customHeight="1" x14ac:dyDescent="0.2">
      <c r="F136" s="1"/>
    </row>
    <row r="137" spans="1:6" s="2" customFormat="1" ht="20.100000000000001" customHeight="1" x14ac:dyDescent="0.2">
      <c r="F137" s="1"/>
    </row>
    <row r="138" spans="1:6" s="7" customFormat="1" ht="20.100000000000001" customHeight="1" x14ac:dyDescent="0.2">
      <c r="A138" s="2"/>
      <c r="B138" s="2"/>
      <c r="C138" s="2"/>
      <c r="D138" s="2"/>
      <c r="E138" s="2"/>
      <c r="F138" s="6"/>
    </row>
    <row r="139" spans="1:6" s="4" customFormat="1" ht="20.100000000000001" customHeight="1" x14ac:dyDescent="0.2">
      <c r="A139" s="2"/>
      <c r="B139" s="2"/>
      <c r="C139" s="2"/>
      <c r="D139" s="2"/>
      <c r="E139" s="2"/>
      <c r="F139" s="3"/>
    </row>
    <row r="140" spans="1:6" s="4" customFormat="1" ht="20.100000000000001" customHeight="1" x14ac:dyDescent="0.2">
      <c r="A140" s="2"/>
      <c r="B140" s="2"/>
      <c r="C140" s="2"/>
      <c r="D140" s="2"/>
      <c r="E140" s="2"/>
      <c r="F140" s="3"/>
    </row>
    <row r="141" spans="1:6" s="4" customFormat="1" ht="20.100000000000001" customHeight="1" x14ac:dyDescent="0.2">
      <c r="A141" s="2"/>
      <c r="B141" s="2"/>
      <c r="C141" s="2"/>
      <c r="D141" s="2"/>
      <c r="E141" s="2"/>
      <c r="F141" s="3"/>
    </row>
    <row r="142" spans="1:6" s="4" customFormat="1" ht="20.100000000000001" customHeight="1" x14ac:dyDescent="0.2">
      <c r="A142" s="2"/>
      <c r="B142" s="2"/>
      <c r="C142" s="2"/>
      <c r="D142" s="2"/>
      <c r="E142" s="2"/>
      <c r="F142" s="3"/>
    </row>
    <row r="143" spans="1:6" s="2" customFormat="1" ht="20.100000000000001" customHeight="1" x14ac:dyDescent="0.2">
      <c r="F143" s="1"/>
    </row>
    <row r="144" spans="1:6" s="4" customFormat="1" ht="20.100000000000001" customHeight="1" x14ac:dyDescent="0.2">
      <c r="A144" s="2"/>
      <c r="B144" s="2"/>
      <c r="C144" s="2"/>
      <c r="D144" s="2"/>
      <c r="E144" s="2"/>
      <c r="F144" s="3"/>
    </row>
    <row r="145" spans="1:6" s="2" customFormat="1" ht="20.100000000000001" customHeight="1" x14ac:dyDescent="0.2">
      <c r="F145" s="1"/>
    </row>
    <row r="146" spans="1:6" s="2" customFormat="1" ht="20.100000000000001" customHeight="1" x14ac:dyDescent="0.2">
      <c r="F146" s="1"/>
    </row>
    <row r="147" spans="1:6" s="4" customFormat="1" ht="20.100000000000001" customHeight="1" x14ac:dyDescent="0.2">
      <c r="A147" s="2"/>
      <c r="B147" s="2"/>
      <c r="C147" s="2"/>
      <c r="D147" s="2"/>
      <c r="E147" s="2"/>
      <c r="F147" s="3"/>
    </row>
    <row r="148" spans="1:6" s="2" customFormat="1" ht="20.100000000000001" customHeight="1" x14ac:dyDescent="0.2">
      <c r="F148" s="1"/>
    </row>
    <row r="149" spans="1:6" s="7" customFormat="1" ht="20.100000000000001" customHeight="1" x14ac:dyDescent="0.2">
      <c r="A149" s="2"/>
      <c r="B149" s="2"/>
      <c r="C149" s="2"/>
      <c r="D149" s="2"/>
      <c r="E149" s="2"/>
      <c r="F149" s="6"/>
    </row>
    <row r="150" spans="1:6" s="2" customFormat="1" ht="20.100000000000001" customHeight="1" x14ac:dyDescent="0.2">
      <c r="F150" s="1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4" customFormat="1" ht="20.100000000000001" customHeight="1" x14ac:dyDescent="0.2">
      <c r="A152" s="2"/>
      <c r="B152" s="2"/>
      <c r="C152" s="2"/>
      <c r="D152" s="2"/>
      <c r="E152" s="2"/>
      <c r="F152" s="3"/>
    </row>
    <row r="153" spans="1:6" s="4" customFormat="1" ht="20.100000000000001" customHeight="1" x14ac:dyDescent="0.2">
      <c r="A153" s="2"/>
      <c r="B153" s="2"/>
      <c r="C153" s="2"/>
      <c r="D153" s="2"/>
      <c r="E153" s="2"/>
      <c r="F153" s="3"/>
    </row>
    <row r="154" spans="1:6" s="2" customFormat="1" ht="20.100000000000001" customHeight="1" x14ac:dyDescent="0.2">
      <c r="F154" s="1"/>
    </row>
    <row r="155" spans="1:6" s="2" customFormat="1" ht="20.100000000000001" customHeight="1" x14ac:dyDescent="0.2">
      <c r="F155" s="1"/>
    </row>
    <row r="156" spans="1:6" s="2" customFormat="1" ht="20.100000000000001" customHeight="1" x14ac:dyDescent="0.2">
      <c r="F156" s="1"/>
    </row>
    <row r="157" spans="1:6" s="2" customFormat="1" ht="20.100000000000001" customHeight="1" x14ac:dyDescent="0.2">
      <c r="F157" s="1"/>
    </row>
    <row r="158" spans="1:6" s="2" customFormat="1" ht="20.100000000000001" customHeight="1" x14ac:dyDescent="0.2">
      <c r="F158" s="1"/>
    </row>
    <row r="159" spans="1:6" s="7" customFormat="1" ht="20.100000000000001" customHeight="1" x14ac:dyDescent="0.2">
      <c r="A159" s="2"/>
      <c r="B159" s="2"/>
      <c r="C159" s="2"/>
      <c r="D159" s="2"/>
      <c r="E159" s="2"/>
      <c r="F159" s="6"/>
    </row>
    <row r="160" spans="1:6" s="7" customFormat="1" ht="20.100000000000001" customHeight="1" x14ac:dyDescent="0.2">
      <c r="A160" s="2"/>
      <c r="B160" s="2"/>
      <c r="C160" s="2"/>
      <c r="D160" s="2"/>
      <c r="E160" s="2"/>
      <c r="F160" s="6"/>
    </row>
    <row r="161" spans="1:11" s="7" customFormat="1" ht="20.100000000000001" customHeight="1" x14ac:dyDescent="0.2">
      <c r="A161" s="2"/>
      <c r="B161" s="2"/>
      <c r="C161" s="2"/>
      <c r="D161" s="2"/>
      <c r="E161" s="2"/>
      <c r="F161" s="6"/>
    </row>
    <row r="162" spans="1:11" s="4" customFormat="1" ht="20.100000000000001" customHeight="1" x14ac:dyDescent="0.2">
      <c r="A162" s="2"/>
      <c r="B162" s="2"/>
      <c r="C162" s="2"/>
      <c r="D162" s="2"/>
      <c r="E162" s="2"/>
      <c r="F162" s="3"/>
    </row>
    <row r="163" spans="1:11" s="4" customFormat="1" ht="20.100000000000001" customHeight="1" x14ac:dyDescent="0.2">
      <c r="A163" s="2"/>
      <c r="B163" s="2"/>
      <c r="C163" s="2"/>
      <c r="D163" s="2"/>
      <c r="E163" s="2"/>
      <c r="F163" s="3"/>
    </row>
    <row r="164" spans="1:11" s="2" customFormat="1" ht="20.100000000000001" customHeight="1" x14ac:dyDescent="0.2">
      <c r="F164" s="1"/>
    </row>
    <row r="165" spans="1:11" s="2" customFormat="1" ht="20.100000000000001" customHeight="1" x14ac:dyDescent="0.2">
      <c r="F165" s="1"/>
    </row>
    <row r="166" spans="1:11" s="2" customFormat="1" ht="20.100000000000001" customHeight="1" x14ac:dyDescent="0.2">
      <c r="F166" s="1"/>
    </row>
    <row r="167" spans="1:11" s="2" customFormat="1" ht="20.100000000000001" customHeight="1" x14ac:dyDescent="0.2">
      <c r="F167" s="1"/>
    </row>
    <row r="168" spans="1:11" s="2" customFormat="1" ht="20.100000000000001" customHeight="1" x14ac:dyDescent="0.2">
      <c r="F168" s="1"/>
    </row>
    <row r="169" spans="1:11" s="4" customFormat="1" ht="20.100000000000001" customHeight="1" x14ac:dyDescent="0.2">
      <c r="A169" s="2"/>
      <c r="B169" s="2"/>
      <c r="C169" s="2"/>
      <c r="D169" s="2"/>
      <c r="E169" s="2"/>
      <c r="F169" s="3"/>
      <c r="H169" s="11"/>
      <c r="I169" s="11"/>
      <c r="J169" s="11"/>
      <c r="K169" s="11"/>
    </row>
    <row r="170" spans="1:11" s="13" customFormat="1" ht="20.100000000000001" customHeight="1" x14ac:dyDescent="0.2">
      <c r="A170" s="2"/>
      <c r="B170" s="2"/>
      <c r="C170" s="2"/>
      <c r="D170" s="2"/>
      <c r="E170" s="2"/>
      <c r="F170" s="12"/>
      <c r="H170" s="14"/>
      <c r="I170" s="14"/>
      <c r="J170" s="14"/>
      <c r="K170" s="14"/>
    </row>
    <row r="171" spans="1:11" s="4" customFormat="1" ht="20.100000000000001" customHeight="1" x14ac:dyDescent="0.2">
      <c r="A171" s="2"/>
      <c r="B171" s="2"/>
      <c r="C171" s="2"/>
      <c r="D171" s="2"/>
      <c r="E171" s="2"/>
      <c r="F171" s="3"/>
      <c r="H171" s="11"/>
      <c r="I171" s="11"/>
      <c r="J171" s="11"/>
      <c r="K171" s="11"/>
    </row>
    <row r="172" spans="1:11" s="2" customFormat="1" ht="20.100000000000001" customHeight="1" x14ac:dyDescent="0.2">
      <c r="F172" s="1"/>
    </row>
    <row r="173" spans="1:11" s="2" customFormat="1" ht="20.100000000000001" customHeight="1" x14ac:dyDescent="0.2">
      <c r="F173" s="1"/>
    </row>
    <row r="174" spans="1:11" s="2" customFormat="1" ht="20.100000000000001" customHeight="1" x14ac:dyDescent="0.2">
      <c r="F174" s="1"/>
    </row>
    <row r="175" spans="1:11" s="7" customFormat="1" ht="20.100000000000001" customHeight="1" x14ac:dyDescent="0.2">
      <c r="A175" s="2"/>
      <c r="B175" s="2"/>
      <c r="C175" s="2"/>
      <c r="D175" s="2"/>
      <c r="E175" s="2"/>
      <c r="F175" s="6"/>
    </row>
    <row r="176" spans="1:11" s="13" customFormat="1" ht="20.100000000000001" customHeight="1" x14ac:dyDescent="0.2">
      <c r="A176" s="2"/>
      <c r="B176" s="2"/>
      <c r="C176" s="2"/>
      <c r="D176" s="2"/>
      <c r="E176" s="2"/>
      <c r="F176" s="12"/>
    </row>
    <row r="177" spans="1:6" s="7" customFormat="1" ht="20.100000000000001" customHeight="1" x14ac:dyDescent="0.2">
      <c r="A177" s="2"/>
      <c r="B177" s="2"/>
      <c r="C177" s="2"/>
      <c r="D177" s="2"/>
      <c r="E177" s="2"/>
      <c r="F177" s="6"/>
    </row>
    <row r="178" spans="1:6" s="2" customFormat="1" ht="20.100000000000001" customHeight="1" x14ac:dyDescent="0.2">
      <c r="F178" s="1"/>
    </row>
    <row r="179" spans="1:6" s="1" customFormat="1" ht="20.100000000000001" customHeight="1" x14ac:dyDescent="0.2">
      <c r="A179" s="2"/>
      <c r="B179" s="2"/>
      <c r="C179" s="2"/>
      <c r="D179" s="2"/>
      <c r="E179" s="2"/>
    </row>
    <row r="180" spans="1:6" s="2" customFormat="1" ht="20.100000000000001" customHeight="1" x14ac:dyDescent="0.2">
      <c r="F180" s="1"/>
    </row>
    <row r="181" spans="1:6" s="4" customFormat="1" ht="20.100000000000001" customHeight="1" x14ac:dyDescent="0.2">
      <c r="A181" s="2"/>
      <c r="B181" s="2"/>
      <c r="C181" s="2"/>
      <c r="D181" s="2"/>
      <c r="E181" s="2"/>
      <c r="F181" s="3"/>
    </row>
    <row r="182" spans="1:6" s="4" customFormat="1" ht="20.100000000000001" customHeight="1" x14ac:dyDescent="0.2">
      <c r="A182" s="2"/>
      <c r="B182" s="2"/>
      <c r="C182" s="2"/>
      <c r="D182" s="2"/>
      <c r="E182" s="2"/>
      <c r="F182" s="3"/>
    </row>
    <row r="183" spans="1:6" s="4" customFormat="1" ht="20.100000000000001" customHeight="1" x14ac:dyDescent="0.2">
      <c r="A183" s="2"/>
      <c r="B183" s="2"/>
      <c r="C183" s="2"/>
      <c r="D183" s="2"/>
      <c r="E183" s="2"/>
      <c r="F183" s="3"/>
    </row>
    <row r="184" spans="1:6" s="2" customFormat="1" ht="20.100000000000001" customHeight="1" x14ac:dyDescent="0.2">
      <c r="F184" s="1"/>
    </row>
    <row r="185" spans="1:6" s="2" customFormat="1" ht="20.100000000000001" customHeight="1" x14ac:dyDescent="0.2">
      <c r="F185" s="1"/>
    </row>
    <row r="186" spans="1:6" s="4" customFormat="1" ht="20.100000000000001" customHeight="1" x14ac:dyDescent="0.2">
      <c r="A186" s="2"/>
      <c r="B186" s="2"/>
      <c r="C186" s="2"/>
      <c r="D186" s="2"/>
      <c r="E186" s="2"/>
      <c r="F186" s="3"/>
    </row>
    <row r="187" spans="1:6" s="4" customFormat="1" ht="20.100000000000001" customHeight="1" x14ac:dyDescent="0.2">
      <c r="A187" s="2"/>
      <c r="B187" s="2"/>
      <c r="C187" s="2"/>
      <c r="D187" s="2"/>
      <c r="E187" s="2"/>
      <c r="F187" s="3"/>
    </row>
    <row r="188" spans="1:6" s="4" customFormat="1" ht="7.5" customHeight="1" x14ac:dyDescent="0.2">
      <c r="A188" s="2"/>
      <c r="B188" s="2"/>
      <c r="C188" s="2"/>
      <c r="D188" s="2"/>
      <c r="E188" s="2"/>
      <c r="F188" s="3"/>
    </row>
    <row r="189" spans="1:6" s="2" customFormat="1" ht="16.5" customHeight="1" x14ac:dyDescent="0.2">
      <c r="F189" s="1"/>
    </row>
    <row r="190" spans="1:6" s="2" customFormat="1" ht="12" customHeight="1" x14ac:dyDescent="0.2">
      <c r="F190" s="1"/>
    </row>
    <row r="191" spans="1:6" s="2" customFormat="1" ht="12" customHeight="1" x14ac:dyDescent="0.2">
      <c r="F191" s="1"/>
    </row>
    <row r="192" spans="1:6" s="2" customFormat="1" ht="12" customHeight="1" x14ac:dyDescent="0.2">
      <c r="F192" s="1"/>
    </row>
    <row r="193" spans="6:6" s="2" customFormat="1" ht="12" customHeight="1" x14ac:dyDescent="0.2">
      <c r="F193" s="1"/>
    </row>
    <row r="194" spans="6:6" s="2" customFormat="1" ht="12" customHeight="1" x14ac:dyDescent="0.2">
      <c r="F194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  <ignoredErrors>
    <ignoredError sqref="C23:E23 C16:E16 D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2024-05-16T21:22:26Z</cp:lastPrinted>
  <dcterms:created xsi:type="dcterms:W3CDTF">2022-03-09T20:53:37Z</dcterms:created>
  <dcterms:modified xsi:type="dcterms:W3CDTF">2024-05-16T21:22:34Z</dcterms:modified>
</cp:coreProperties>
</file>